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METHODES ENGINEERING\E-LEARNING\EXCEL\Graphiques\69. Graphique mise en évidence des variances\"/>
    </mc:Choice>
  </mc:AlternateContent>
  <xr:revisionPtr revIDLastSave="0" documentId="13_ncr:1_{22261D9A-7637-4BCB-9B77-8971330CB2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C4" i="2"/>
  <c r="C5" i="2"/>
  <c r="C6" i="2"/>
  <c r="C7" i="2"/>
  <c r="C8" i="2"/>
  <c r="C9" i="2"/>
  <c r="C10" i="2"/>
  <c r="C3" i="2"/>
  <c r="J10" i="2" l="1"/>
  <c r="J6" i="2"/>
  <c r="J8" i="2"/>
  <c r="J4" i="2"/>
  <c r="I7" i="2"/>
  <c r="J7" i="2"/>
  <c r="I9" i="2"/>
  <c r="I5" i="2"/>
  <c r="J9" i="2"/>
  <c r="J5" i="2"/>
  <c r="I8" i="2"/>
  <c r="I4" i="2"/>
  <c r="I3" i="2"/>
  <c r="I10" i="2"/>
  <c r="I6" i="2"/>
  <c r="J3" i="2"/>
  <c r="H10" i="2"/>
  <c r="H6" i="2"/>
  <c r="H9" i="2"/>
  <c r="H5" i="2"/>
  <c r="H8" i="2"/>
  <c r="H4" i="2"/>
  <c r="H7" i="2"/>
  <c r="H3" i="2"/>
  <c r="G10" i="2"/>
  <c r="G6" i="2"/>
  <c r="G9" i="2"/>
  <c r="G5" i="2"/>
  <c r="G8" i="2"/>
  <c r="G4" i="2"/>
  <c r="G7" i="2"/>
  <c r="G3" i="2"/>
  <c r="D3" i="1"/>
  <c r="D4" i="1"/>
  <c r="D5" i="1"/>
  <c r="D6" i="1"/>
  <c r="D7" i="1"/>
  <c r="D8" i="1"/>
  <c r="D9" i="1"/>
  <c r="D10" i="1"/>
  <c r="C4" i="1"/>
  <c r="C5" i="1"/>
  <c r="C6" i="1"/>
  <c r="C7" i="1"/>
  <c r="C8" i="1"/>
  <c r="C9" i="1"/>
  <c r="C10" i="1"/>
  <c r="C3" i="1"/>
  <c r="F4" i="2" l="1"/>
  <c r="E4" i="2"/>
  <c r="F7" i="2"/>
  <c r="E7" i="2"/>
  <c r="F6" i="2"/>
  <c r="E6" i="2"/>
  <c r="E3" i="2"/>
  <c r="F3" i="2"/>
  <c r="F5" i="2"/>
  <c r="E5" i="2"/>
  <c r="F8" i="2"/>
  <c r="E8" i="2"/>
  <c r="F9" i="2"/>
  <c r="E9" i="2"/>
  <c r="F10" i="2"/>
  <c r="E10" i="2"/>
  <c r="J8" i="1"/>
  <c r="J4" i="1"/>
  <c r="I10" i="1"/>
  <c r="J10" i="1"/>
  <c r="I6" i="1"/>
  <c r="J6" i="1"/>
  <c r="J9" i="1"/>
  <c r="J5" i="1"/>
  <c r="J7" i="1"/>
  <c r="J3" i="1"/>
  <c r="I9" i="1"/>
  <c r="I5" i="1"/>
  <c r="I8" i="1"/>
  <c r="I4" i="1"/>
  <c r="I7" i="1"/>
  <c r="I3" i="1"/>
  <c r="H6" i="1"/>
  <c r="H8" i="1"/>
  <c r="H4" i="1"/>
  <c r="H9" i="1"/>
  <c r="H5" i="1"/>
  <c r="H10" i="1"/>
  <c r="H7" i="1"/>
  <c r="G8" i="1"/>
  <c r="H3" i="1"/>
  <c r="G10" i="1"/>
  <c r="G6" i="1"/>
  <c r="G9" i="1"/>
  <c r="G5" i="1"/>
  <c r="G4" i="1"/>
  <c r="G7" i="1"/>
  <c r="G3" i="1"/>
  <c r="E4" i="1"/>
  <c r="F4" i="1"/>
  <c r="F9" i="1"/>
  <c r="F5" i="1"/>
  <c r="E8" i="1"/>
  <c r="E10" i="1"/>
  <c r="E9" i="1"/>
  <c r="E5" i="1"/>
  <c r="E3" i="1"/>
  <c r="F7" i="1"/>
  <c r="F10" i="1"/>
  <c r="E6" i="1"/>
  <c r="F8" i="1"/>
  <c r="F3" i="1"/>
  <c r="F6" i="1"/>
  <c r="E7" i="1"/>
</calcChain>
</file>

<file path=xl/sharedStrings.xml><?xml version="1.0" encoding="utf-8"?>
<sst xmlns="http://schemas.openxmlformats.org/spreadsheetml/2006/main" count="36" uniqueCount="20">
  <si>
    <t>Zone1</t>
  </si>
  <si>
    <t>Zone2</t>
  </si>
  <si>
    <t>Zone3</t>
  </si>
  <si>
    <t>Zone4</t>
  </si>
  <si>
    <t>Zone5</t>
  </si>
  <si>
    <t>Zone6</t>
  </si>
  <si>
    <t>Zone7</t>
  </si>
  <si>
    <t>Zone8</t>
  </si>
  <si>
    <t>rouge</t>
  </si>
  <si>
    <t>vert</t>
  </si>
  <si>
    <t>▲▼</t>
  </si>
  <si>
    <t>min+</t>
  </si>
  <si>
    <t>min-</t>
  </si>
  <si>
    <t>actuel</t>
  </si>
  <si>
    <t>objectif</t>
  </si>
  <si>
    <t>Etiquette+</t>
  </si>
  <si>
    <t>Etiquette-</t>
  </si>
  <si>
    <t>Objectif vs Actuel</t>
  </si>
  <si>
    <t>etiquette+</t>
  </si>
  <si>
    <t>etiquette-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</si>
</sst>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&quot;▲&quot;;\-0&quot;▼&quot;"/>
    <numFmt numFmtId="165" formatCode="\+0&quot; ▲ &quot;;\-0&quot; ▼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164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62AF24FB-F3AB-44EB-B90E-0E2908C2FDE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Feuil1!$A$1</c:f>
          <c:strCache>
            <c:ptCount val="1"/>
            <c:pt idx="0">
              <c:v>Objectif vs Actuel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6.1476929268783918E-2"/>
          <c:y val="4.9933975851433263E-2"/>
          <c:w val="0.91481936401105401"/>
          <c:h val="0.8984905997861378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Feuil1!$D$2</c:f>
              <c:strCache>
                <c:ptCount val="1"/>
                <c:pt idx="0">
                  <c:v>actuel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Feuil1!$B$3:$B$10</c:f>
              <c:strCache>
                <c:ptCount val="8"/>
                <c:pt idx="0">
                  <c:v>Zone1</c:v>
                </c:pt>
                <c:pt idx="1">
                  <c:v>Zone2</c:v>
                </c:pt>
                <c:pt idx="2">
                  <c:v>Zone3</c:v>
                </c:pt>
                <c:pt idx="3">
                  <c:v>Zone4</c:v>
                </c:pt>
                <c:pt idx="4">
                  <c:v>Zone5</c:v>
                </c:pt>
                <c:pt idx="5">
                  <c:v>Zone6</c:v>
                </c:pt>
                <c:pt idx="6">
                  <c:v>Zone7</c:v>
                </c:pt>
                <c:pt idx="7">
                  <c:v>Zone8</c:v>
                </c:pt>
              </c:strCache>
            </c:strRef>
          </c:cat>
          <c:val>
            <c:numRef>
              <c:f>Feuil1!$D$3:$D$10</c:f>
              <c:numCache>
                <c:formatCode>General</c:formatCode>
                <c:ptCount val="8"/>
                <c:pt idx="0">
                  <c:v>120</c:v>
                </c:pt>
                <c:pt idx="1">
                  <c:v>104</c:v>
                </c:pt>
                <c:pt idx="2">
                  <c:v>144</c:v>
                </c:pt>
                <c:pt idx="3">
                  <c:v>184</c:v>
                </c:pt>
                <c:pt idx="4">
                  <c:v>144</c:v>
                </c:pt>
                <c:pt idx="5">
                  <c:v>173</c:v>
                </c:pt>
                <c:pt idx="6">
                  <c:v>135</c:v>
                </c:pt>
                <c:pt idx="7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E2-44FC-A404-D43A19DF8668}"/>
            </c:ext>
          </c:extLst>
        </c:ser>
        <c:ser>
          <c:idx val="2"/>
          <c:order val="2"/>
          <c:tx>
            <c:strRef>
              <c:f>Feuil1!$E$2</c:f>
              <c:strCache>
                <c:ptCount val="1"/>
                <c:pt idx="0">
                  <c:v>rouge</c:v>
                </c:pt>
              </c:strCache>
            </c:strRef>
          </c:tx>
          <c:spPr>
            <a:noFill/>
            <a:ln w="25400">
              <a:noFill/>
            </a:ln>
            <a:effectLst/>
          </c:spPr>
          <c:invertIfNegative val="0"/>
          <c:errBars>
            <c:errBarType val="minus"/>
            <c:errValType val="percentage"/>
            <c:noEndCap val="1"/>
            <c:val val="100"/>
            <c:spPr>
              <a:noFill/>
              <a:ln w="165100" cap="flat" cmpd="sng" algn="ctr">
                <a:solidFill>
                  <a:srgbClr val="FF0000"/>
                </a:solidFill>
                <a:round/>
              </a:ln>
              <a:effectLst/>
            </c:spPr>
          </c:errBars>
          <c:cat>
            <c:strRef>
              <c:f>Feuil1!$B$3:$B$10</c:f>
              <c:strCache>
                <c:ptCount val="8"/>
                <c:pt idx="0">
                  <c:v>Zone1</c:v>
                </c:pt>
                <c:pt idx="1">
                  <c:v>Zone2</c:v>
                </c:pt>
                <c:pt idx="2">
                  <c:v>Zone3</c:v>
                </c:pt>
                <c:pt idx="3">
                  <c:v>Zone4</c:v>
                </c:pt>
                <c:pt idx="4">
                  <c:v>Zone5</c:v>
                </c:pt>
                <c:pt idx="5">
                  <c:v>Zone6</c:v>
                </c:pt>
                <c:pt idx="6">
                  <c:v>Zone7</c:v>
                </c:pt>
                <c:pt idx="7">
                  <c:v>Zone8</c:v>
                </c:pt>
              </c:strCache>
            </c:strRef>
          </c:cat>
          <c:val>
            <c:numRef>
              <c:f>Feuil1!$E$3:$E$10</c:f>
              <c:numCache>
                <c:formatCode>General</c:formatCode>
                <c:ptCount val="8"/>
                <c:pt idx="0">
                  <c:v>11</c:v>
                </c:pt>
                <c:pt idx="1">
                  <c:v>64</c:v>
                </c:pt>
                <c:pt idx="2">
                  <c:v>0</c:v>
                </c:pt>
                <c:pt idx="3">
                  <c:v>10</c:v>
                </c:pt>
                <c:pt idx="4">
                  <c:v>26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E2-44FC-A404-D43A19DF8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247354272"/>
        <c:axId val="-247358080"/>
      </c:barChart>
      <c:barChart>
        <c:barDir val="col"/>
        <c:grouping val="stacked"/>
        <c:varyColors val="0"/>
        <c:ser>
          <c:idx val="3"/>
          <c:order val="3"/>
          <c:tx>
            <c:strRef>
              <c:f>Feuil1!$C$2</c:f>
              <c:strCache>
                <c:ptCount val="1"/>
                <c:pt idx="0">
                  <c:v>objectif</c:v>
                </c:pt>
              </c:strCache>
            </c:strRef>
          </c:tx>
          <c:spPr>
            <a:noFill/>
            <a:ln w="25400"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25400AB-D699-4B5F-A30A-C78A11E42A67}" type="CELLRANGE">
                      <a:rPr lang="en-US"/>
                      <a:pPr/>
                      <a:t>[PLAGECELL]</a:t>
                    </a:fld>
                    <a:endParaRPr lang="fr-CI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2E2-44FC-A404-D43A19DF866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72BDE90-A5AE-48E0-8883-01148E796FE0}" type="CELLRANGE">
                      <a:rPr lang="fr-CI"/>
                      <a:pPr/>
                      <a:t>[PLAGECELL]</a:t>
                    </a:fld>
                    <a:endParaRPr lang="fr-CI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2E2-44FC-A404-D43A19DF866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7561E11-138D-4D25-B6D4-8A7551788971}" type="CELLRANGE">
                      <a:rPr lang="fr-CI"/>
                      <a:pPr/>
                      <a:t>[PLAGECELL]</a:t>
                    </a:fld>
                    <a:endParaRPr lang="fr-CI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2E2-44FC-A404-D43A19DF866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889E1D0-E9C4-4573-9137-8880483DCB15}" type="CELLRANGE">
                      <a:rPr lang="fr-CI"/>
                      <a:pPr/>
                      <a:t>[PLAGECELL]</a:t>
                    </a:fld>
                    <a:endParaRPr lang="fr-CI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2E2-44FC-A404-D43A19DF866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DB3CFF4-651B-4976-BCBD-4C4551D05DCA}" type="CELLRANGE">
                      <a:rPr lang="fr-CI"/>
                      <a:pPr/>
                      <a:t>[PLAGECELL]</a:t>
                    </a:fld>
                    <a:endParaRPr lang="fr-CI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2E2-44FC-A404-D43A19DF866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31DBB87-EB00-4C72-8353-3B39B90E795D}" type="CELLRANGE">
                      <a:rPr lang="fr-CI"/>
                      <a:pPr/>
                      <a:t>[PLAGECELL]</a:t>
                    </a:fld>
                    <a:endParaRPr lang="fr-CI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2E2-44FC-A404-D43A19DF866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63B72FF-EA08-4456-B875-C5662759266F}" type="CELLRANGE">
                      <a:rPr lang="fr-CI"/>
                      <a:pPr/>
                      <a:t>[PLAGECELL]</a:t>
                    </a:fld>
                    <a:endParaRPr lang="fr-CI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2E2-44FC-A404-D43A19DF866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C062452-C662-4288-8EC9-63479F5061ED}" type="CELLRANGE">
                      <a:rPr lang="fr-CI"/>
                      <a:pPr/>
                      <a:t>[PLAGECELL]</a:t>
                    </a:fld>
                    <a:endParaRPr lang="fr-CI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2E2-44FC-A404-D43A19DF8668}"/>
                </c:ext>
              </c:extLst>
            </c:dLbl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Feuil1!$B$3:$B$10</c:f>
              <c:strCache>
                <c:ptCount val="8"/>
                <c:pt idx="0">
                  <c:v>Zone1</c:v>
                </c:pt>
                <c:pt idx="1">
                  <c:v>Zone2</c:v>
                </c:pt>
                <c:pt idx="2">
                  <c:v>Zone3</c:v>
                </c:pt>
                <c:pt idx="3">
                  <c:v>Zone4</c:v>
                </c:pt>
                <c:pt idx="4">
                  <c:v>Zone5</c:v>
                </c:pt>
                <c:pt idx="5">
                  <c:v>Zone6</c:v>
                </c:pt>
                <c:pt idx="6">
                  <c:v>Zone7</c:v>
                </c:pt>
                <c:pt idx="7">
                  <c:v>Zone8</c:v>
                </c:pt>
              </c:strCache>
            </c:strRef>
          </c:cat>
          <c:val>
            <c:numRef>
              <c:f>Feuil1!$C$3:$C$10</c:f>
              <c:numCache>
                <c:formatCode>General</c:formatCode>
                <c:ptCount val="8"/>
                <c:pt idx="0">
                  <c:v>131</c:v>
                </c:pt>
                <c:pt idx="1">
                  <c:v>168</c:v>
                </c:pt>
                <c:pt idx="2">
                  <c:v>113</c:v>
                </c:pt>
                <c:pt idx="3">
                  <c:v>194</c:v>
                </c:pt>
                <c:pt idx="4">
                  <c:v>170</c:v>
                </c:pt>
                <c:pt idx="5">
                  <c:v>109</c:v>
                </c:pt>
                <c:pt idx="6">
                  <c:v>116</c:v>
                </c:pt>
                <c:pt idx="7">
                  <c:v>117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Feuil1!$D$3:$D$10</c15:f>
                <c15:dlblRangeCache>
                  <c:ptCount val="8"/>
                  <c:pt idx="0">
                    <c:v>120</c:v>
                  </c:pt>
                  <c:pt idx="1">
                    <c:v>104</c:v>
                  </c:pt>
                  <c:pt idx="2">
                    <c:v>144</c:v>
                  </c:pt>
                  <c:pt idx="3">
                    <c:v>184</c:v>
                  </c:pt>
                  <c:pt idx="4">
                    <c:v>144</c:v>
                  </c:pt>
                  <c:pt idx="5">
                    <c:v>173</c:v>
                  </c:pt>
                  <c:pt idx="6">
                    <c:v>135</c:v>
                  </c:pt>
                  <c:pt idx="7">
                    <c:v>154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A2E2-44FC-A404-D43A19DF8668}"/>
            </c:ext>
          </c:extLst>
        </c:ser>
        <c:ser>
          <c:idx val="4"/>
          <c:order val="4"/>
          <c:tx>
            <c:strRef>
              <c:f>Feuil1!$F$2</c:f>
              <c:strCache>
                <c:ptCount val="1"/>
                <c:pt idx="0">
                  <c:v>vert</c:v>
                </c:pt>
              </c:strCache>
            </c:strRef>
          </c:tx>
          <c:spPr>
            <a:noFill/>
            <a:ln w="25400">
              <a:noFill/>
            </a:ln>
            <a:effectLst/>
          </c:spPr>
          <c:invertIfNegative val="0"/>
          <c:errBars>
            <c:errBarType val="minus"/>
            <c:errValType val="percentage"/>
            <c:noEndCap val="1"/>
            <c:val val="100"/>
            <c:spPr>
              <a:noFill/>
              <a:ln w="165100" cap="flat" cmpd="sng" algn="ctr">
                <a:solidFill>
                  <a:srgbClr val="00B050"/>
                </a:solidFill>
                <a:round/>
              </a:ln>
              <a:effectLst/>
            </c:spPr>
          </c:errBars>
          <c:cat>
            <c:strRef>
              <c:f>Feuil1!$B$3:$B$10</c:f>
              <c:strCache>
                <c:ptCount val="8"/>
                <c:pt idx="0">
                  <c:v>Zone1</c:v>
                </c:pt>
                <c:pt idx="1">
                  <c:v>Zone2</c:v>
                </c:pt>
                <c:pt idx="2">
                  <c:v>Zone3</c:v>
                </c:pt>
                <c:pt idx="3">
                  <c:v>Zone4</c:v>
                </c:pt>
                <c:pt idx="4">
                  <c:v>Zone5</c:v>
                </c:pt>
                <c:pt idx="5">
                  <c:v>Zone6</c:v>
                </c:pt>
                <c:pt idx="6">
                  <c:v>Zone7</c:v>
                </c:pt>
                <c:pt idx="7">
                  <c:v>Zone8</c:v>
                </c:pt>
              </c:strCache>
            </c:strRef>
          </c:cat>
          <c:val>
            <c:numRef>
              <c:f>Feuil1!$F$3:$F$10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31</c:v>
                </c:pt>
                <c:pt idx="3">
                  <c:v>0</c:v>
                </c:pt>
                <c:pt idx="4">
                  <c:v>0</c:v>
                </c:pt>
                <c:pt idx="5">
                  <c:v>64</c:v>
                </c:pt>
                <c:pt idx="6">
                  <c:v>19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2E2-44FC-A404-D43A19DF8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247378752"/>
        <c:axId val="-247364064"/>
      </c:barChart>
      <c:lineChart>
        <c:grouping val="standard"/>
        <c:varyColors val="0"/>
        <c:ser>
          <c:idx val="0"/>
          <c:order val="0"/>
          <c:tx>
            <c:strRef>
              <c:f>Feuil1!$C$2</c:f>
              <c:strCache>
                <c:ptCount val="1"/>
                <c:pt idx="0">
                  <c:v>objectif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533FE65E-7B48-4C9A-A9CF-C6AB87578DAD}" type="CELLRANGE">
                      <a:rPr lang="en-US"/>
                      <a:pPr/>
                      <a:t>[PLAGECELL]</a:t>
                    </a:fld>
                    <a:endParaRPr lang="fr-C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A2E2-44FC-A404-D43A19DF866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7BBC36C-2232-491F-BEA1-09FC78AF96F4}" type="CELLRANGE">
                      <a:rPr lang="fr-CI"/>
                      <a:pPr/>
                      <a:t>[PLAGECELL]</a:t>
                    </a:fld>
                    <a:endParaRPr lang="fr-C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2E2-44FC-A404-D43A19DF866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393DDBC-3ED0-4954-8640-A2ADD00DC222}" type="CELLRANGE">
                      <a:rPr lang="fr-CI"/>
                      <a:pPr/>
                      <a:t>[PLAGECELL]</a:t>
                    </a:fld>
                    <a:endParaRPr lang="fr-C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2E2-44FC-A404-D43A19DF866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9A25581-9A56-4F74-AA0F-FB6BEDAC8D8D}" type="CELLRANGE">
                      <a:rPr lang="fr-CI"/>
                      <a:pPr/>
                      <a:t>[PLAGECELL]</a:t>
                    </a:fld>
                    <a:endParaRPr lang="fr-C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2E2-44FC-A404-D43A19DF866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E6AF592-1FF5-40A3-A2A2-E173DE7EDACA}" type="CELLRANGE">
                      <a:rPr lang="fr-CI"/>
                      <a:pPr/>
                      <a:t>[PLAGECELL]</a:t>
                    </a:fld>
                    <a:endParaRPr lang="fr-C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2E2-44FC-A404-D43A19DF866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9D75812-31E8-43F7-BF04-3A0416CFFF93}" type="CELLRANGE">
                      <a:rPr lang="fr-CI"/>
                      <a:pPr/>
                      <a:t>[PLAGECELL]</a:t>
                    </a:fld>
                    <a:endParaRPr lang="fr-C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2E2-44FC-A404-D43A19DF866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E293924-608B-46AA-B3F1-F7F7DDCD0734}" type="CELLRANGE">
                      <a:rPr lang="fr-CI"/>
                      <a:pPr/>
                      <a:t>[PLAGECELL]</a:t>
                    </a:fld>
                    <a:endParaRPr lang="fr-C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A2E2-44FC-A404-D43A19DF866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A6B8C64-CD0E-494E-9266-F865662A10F7}" type="CELLRANGE">
                      <a:rPr lang="fr-CI"/>
                      <a:pPr/>
                      <a:t>[PLAGECELL]</a:t>
                    </a:fld>
                    <a:endParaRPr lang="fr-C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A2E2-44FC-A404-D43A19DF86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Feuil1!$B$3:$B$10</c:f>
              <c:strCache>
                <c:ptCount val="8"/>
                <c:pt idx="0">
                  <c:v>Zone1</c:v>
                </c:pt>
                <c:pt idx="1">
                  <c:v>Zone2</c:v>
                </c:pt>
                <c:pt idx="2">
                  <c:v>Zone3</c:v>
                </c:pt>
                <c:pt idx="3">
                  <c:v>Zone4</c:v>
                </c:pt>
                <c:pt idx="4">
                  <c:v>Zone5</c:v>
                </c:pt>
                <c:pt idx="5">
                  <c:v>Zone6</c:v>
                </c:pt>
                <c:pt idx="6">
                  <c:v>Zone7</c:v>
                </c:pt>
                <c:pt idx="7">
                  <c:v>Zone8</c:v>
                </c:pt>
              </c:strCache>
            </c:strRef>
          </c:cat>
          <c:val>
            <c:numRef>
              <c:f>Feuil1!$C$3:$C$10</c:f>
              <c:numCache>
                <c:formatCode>General</c:formatCode>
                <c:ptCount val="8"/>
                <c:pt idx="0">
                  <c:v>131</c:v>
                </c:pt>
                <c:pt idx="1">
                  <c:v>168</c:v>
                </c:pt>
                <c:pt idx="2">
                  <c:v>113</c:v>
                </c:pt>
                <c:pt idx="3">
                  <c:v>194</c:v>
                </c:pt>
                <c:pt idx="4">
                  <c:v>170</c:v>
                </c:pt>
                <c:pt idx="5">
                  <c:v>109</c:v>
                </c:pt>
                <c:pt idx="6">
                  <c:v>116</c:v>
                </c:pt>
                <c:pt idx="7">
                  <c:v>117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Feuil1!$C$3:$C$10</c15:f>
                <c15:dlblRangeCache>
                  <c:ptCount val="8"/>
                  <c:pt idx="0">
                    <c:v>131</c:v>
                  </c:pt>
                  <c:pt idx="1">
                    <c:v>168</c:v>
                  </c:pt>
                  <c:pt idx="2">
                    <c:v>113</c:v>
                  </c:pt>
                  <c:pt idx="3">
                    <c:v>194</c:v>
                  </c:pt>
                  <c:pt idx="4">
                    <c:v>170</c:v>
                  </c:pt>
                  <c:pt idx="5">
                    <c:v>109</c:v>
                  </c:pt>
                  <c:pt idx="6">
                    <c:v>116</c:v>
                  </c:pt>
                  <c:pt idx="7">
                    <c:v>117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4-A2E2-44FC-A404-D43A19DF8668}"/>
            </c:ext>
          </c:extLst>
        </c:ser>
        <c:ser>
          <c:idx val="5"/>
          <c:order val="5"/>
          <c:tx>
            <c:strRef>
              <c:f>Feuil1!$G$2</c:f>
              <c:strCache>
                <c:ptCount val="1"/>
                <c:pt idx="0">
                  <c:v>min+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5-A2E2-44FC-A404-D43A19DF866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A2E2-44FC-A404-D43A19DF866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A2E2-44FC-A404-D43A19DF866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A2E2-44FC-A404-D43A19DF866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A2E2-44FC-A404-D43A19DF866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A2E2-44FC-A404-D43A19DF866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A2E2-44FC-A404-D43A19DF866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5D94113-F39B-4A17-91DC-EF96F3028C33}" type="CELLRANGE">
                      <a:rPr lang="fr-CI"/>
                      <a:pPr/>
                      <a:t>[PLAGECELL]</a:t>
                    </a:fld>
                    <a:endParaRPr lang="fr-CI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A2E2-44FC-A404-D43A19DF86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B050"/>
                    </a:solidFill>
                  </a:defRPr>
                </a:pPr>
                <a:endParaRPr lang="fr-FR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Feuil1!$B$3:$B$10</c:f>
              <c:strCache>
                <c:ptCount val="8"/>
                <c:pt idx="0">
                  <c:v>Zone1</c:v>
                </c:pt>
                <c:pt idx="1">
                  <c:v>Zone2</c:v>
                </c:pt>
                <c:pt idx="2">
                  <c:v>Zone3</c:v>
                </c:pt>
                <c:pt idx="3">
                  <c:v>Zone4</c:v>
                </c:pt>
                <c:pt idx="4">
                  <c:v>Zone5</c:v>
                </c:pt>
                <c:pt idx="5">
                  <c:v>Zone6</c:v>
                </c:pt>
                <c:pt idx="6">
                  <c:v>Zone7</c:v>
                </c:pt>
                <c:pt idx="7">
                  <c:v>Zone8</c:v>
                </c:pt>
              </c:strCache>
            </c:strRef>
          </c:cat>
          <c:val>
            <c:numRef>
              <c:f>Feuil1!$G$3:$G$10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113</c:v>
                </c:pt>
                <c:pt idx="3">
                  <c:v>#N/A</c:v>
                </c:pt>
                <c:pt idx="4">
                  <c:v>#N/A</c:v>
                </c:pt>
                <c:pt idx="5">
                  <c:v>109</c:v>
                </c:pt>
                <c:pt idx="6">
                  <c:v>116</c:v>
                </c:pt>
                <c:pt idx="7">
                  <c:v>117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Feuil1!$I$3:$I$10</c15:f>
                <c15:dlblRangeCache>
                  <c:ptCount val="8"/>
                  <c:pt idx="2">
                    <c:v>31▲</c:v>
                  </c:pt>
                  <c:pt idx="5">
                    <c:v>64▲</c:v>
                  </c:pt>
                  <c:pt idx="6">
                    <c:v>19▲</c:v>
                  </c:pt>
                  <c:pt idx="7">
                    <c:v>37▲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D-A2E2-44FC-A404-D43A19DF8668}"/>
            </c:ext>
          </c:extLst>
        </c:ser>
        <c:ser>
          <c:idx val="6"/>
          <c:order val="6"/>
          <c:tx>
            <c:strRef>
              <c:f>Feuil1!$H$2</c:f>
              <c:strCache>
                <c:ptCount val="1"/>
                <c:pt idx="0">
                  <c:v>min-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A2E2-44FC-A404-D43A19DF866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A2E2-44FC-A404-D43A19DF866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A2E2-44FC-A404-D43A19DF866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1-A2E2-44FC-A404-D43A19DF866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2-A2E2-44FC-A404-D43A19DF866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3-A2E2-44FC-A404-D43A19DF866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EADD03B-2B71-4AC1-809B-CEAE605290E6}" type="CELLRANGE">
                      <a:rPr lang="en-US"/>
                      <a:pPr/>
                      <a:t>[PLAGECELL]</a:t>
                    </a:fld>
                    <a:endParaRPr lang="fr-CI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A2E2-44FC-A404-D43A19DF866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5-A2E2-44FC-A404-D43A19DF86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FF0000"/>
                    </a:solidFill>
                  </a:defRPr>
                </a:pPr>
                <a:endParaRPr lang="fr-FR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Feuil1!$B$3:$B$10</c:f>
              <c:strCache>
                <c:ptCount val="8"/>
                <c:pt idx="0">
                  <c:v>Zone1</c:v>
                </c:pt>
                <c:pt idx="1">
                  <c:v>Zone2</c:v>
                </c:pt>
                <c:pt idx="2">
                  <c:v>Zone3</c:v>
                </c:pt>
                <c:pt idx="3">
                  <c:v>Zone4</c:v>
                </c:pt>
                <c:pt idx="4">
                  <c:v>Zone5</c:v>
                </c:pt>
                <c:pt idx="5">
                  <c:v>Zone6</c:v>
                </c:pt>
                <c:pt idx="6">
                  <c:v>Zone7</c:v>
                </c:pt>
                <c:pt idx="7">
                  <c:v>Zone8</c:v>
                </c:pt>
              </c:strCache>
            </c:strRef>
          </c:cat>
          <c:val>
            <c:numRef>
              <c:f>Feuil1!$H$3:$H$10</c:f>
              <c:numCache>
                <c:formatCode>General</c:formatCode>
                <c:ptCount val="8"/>
                <c:pt idx="0">
                  <c:v>120</c:v>
                </c:pt>
                <c:pt idx="1">
                  <c:v>104</c:v>
                </c:pt>
                <c:pt idx="2">
                  <c:v>#N/A</c:v>
                </c:pt>
                <c:pt idx="3">
                  <c:v>184</c:v>
                </c:pt>
                <c:pt idx="4">
                  <c:v>144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Feuil1!$J$3:$J$10</c15:f>
                <c15:dlblRangeCache>
                  <c:ptCount val="8"/>
                  <c:pt idx="0">
                    <c:v>-11▼</c:v>
                  </c:pt>
                  <c:pt idx="1">
                    <c:v>-64▼</c:v>
                  </c:pt>
                  <c:pt idx="3">
                    <c:v>-10▼</c:v>
                  </c:pt>
                  <c:pt idx="4">
                    <c:v>-26▼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6-A2E2-44FC-A404-D43A19DF8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7354272"/>
        <c:axId val="-247358080"/>
      </c:lineChart>
      <c:catAx>
        <c:axId val="-2473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47358080"/>
        <c:crosses val="autoZero"/>
        <c:auto val="1"/>
        <c:lblAlgn val="ctr"/>
        <c:lblOffset val="100"/>
        <c:noMultiLvlLbl val="0"/>
      </c:catAx>
      <c:valAx>
        <c:axId val="-247358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47354272"/>
        <c:crosses val="autoZero"/>
        <c:crossBetween val="between"/>
      </c:valAx>
      <c:valAx>
        <c:axId val="-2473640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47378752"/>
        <c:crosses val="max"/>
        <c:crossBetween val="between"/>
      </c:valAx>
      <c:catAx>
        <c:axId val="-24737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47364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6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Feuil2!$E$1</c:f>
          <c:strCache>
            <c:ptCount val="1"/>
            <c:pt idx="0">
              <c:v>Objectif vs Actuel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Feuil2!$D$2</c:f>
              <c:strCache>
                <c:ptCount val="1"/>
                <c:pt idx="0">
                  <c:v>actuel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Feuil2!$B$3:$B$10</c:f>
              <c:strCache>
                <c:ptCount val="8"/>
                <c:pt idx="0">
                  <c:v>Zone1</c:v>
                </c:pt>
                <c:pt idx="1">
                  <c:v>Zone2</c:v>
                </c:pt>
                <c:pt idx="2">
                  <c:v>Zone3</c:v>
                </c:pt>
                <c:pt idx="3">
                  <c:v>Zone4</c:v>
                </c:pt>
                <c:pt idx="4">
                  <c:v>Zone5</c:v>
                </c:pt>
                <c:pt idx="5">
                  <c:v>Zone6</c:v>
                </c:pt>
                <c:pt idx="6">
                  <c:v>Zone7</c:v>
                </c:pt>
                <c:pt idx="7">
                  <c:v>Zone8</c:v>
                </c:pt>
              </c:strCache>
            </c:strRef>
          </c:cat>
          <c:val>
            <c:numRef>
              <c:f>Feuil2!$D$3:$D$10</c:f>
              <c:numCache>
                <c:formatCode>General</c:formatCode>
                <c:ptCount val="8"/>
                <c:pt idx="0">
                  <c:v>194</c:v>
                </c:pt>
                <c:pt idx="1">
                  <c:v>110</c:v>
                </c:pt>
                <c:pt idx="2">
                  <c:v>174</c:v>
                </c:pt>
                <c:pt idx="3">
                  <c:v>102</c:v>
                </c:pt>
                <c:pt idx="4">
                  <c:v>155</c:v>
                </c:pt>
                <c:pt idx="5">
                  <c:v>200</c:v>
                </c:pt>
                <c:pt idx="6">
                  <c:v>183</c:v>
                </c:pt>
                <c:pt idx="7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17-4B76-A8B7-8C981AFBBEEA}"/>
            </c:ext>
          </c:extLst>
        </c:ser>
        <c:ser>
          <c:idx val="2"/>
          <c:order val="2"/>
          <c:tx>
            <c:strRef>
              <c:f>Feuil2!$E$2</c:f>
              <c:strCache>
                <c:ptCount val="1"/>
                <c:pt idx="0">
                  <c:v>rouge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invertIfNegative val="0"/>
          <c:cat>
            <c:strRef>
              <c:f>Feuil2!$B$3:$B$10</c:f>
              <c:strCache>
                <c:ptCount val="8"/>
                <c:pt idx="0">
                  <c:v>Zone1</c:v>
                </c:pt>
                <c:pt idx="1">
                  <c:v>Zone2</c:v>
                </c:pt>
                <c:pt idx="2">
                  <c:v>Zone3</c:v>
                </c:pt>
                <c:pt idx="3">
                  <c:v>Zone4</c:v>
                </c:pt>
                <c:pt idx="4">
                  <c:v>Zone5</c:v>
                </c:pt>
                <c:pt idx="5">
                  <c:v>Zone6</c:v>
                </c:pt>
                <c:pt idx="6">
                  <c:v>Zone7</c:v>
                </c:pt>
                <c:pt idx="7">
                  <c:v>Zone8</c:v>
                </c:pt>
              </c:strCache>
            </c:strRef>
          </c:cat>
          <c:val>
            <c:numRef>
              <c:f>Feuil2!$E$3:$E$10</c:f>
              <c:numCache>
                <c:formatCode>General</c:formatCode>
                <c:ptCount val="8"/>
                <c:pt idx="0">
                  <c:v>0</c:v>
                </c:pt>
                <c:pt idx="1">
                  <c:v>66</c:v>
                </c:pt>
                <c:pt idx="2">
                  <c:v>0</c:v>
                </c:pt>
                <c:pt idx="3">
                  <c:v>63</c:v>
                </c:pt>
                <c:pt idx="4">
                  <c:v>35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17-4B76-A8B7-8C981AFBB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47349920"/>
        <c:axId val="-247347744"/>
      </c:barChart>
      <c:barChart>
        <c:barDir val="col"/>
        <c:grouping val="stacked"/>
        <c:varyColors val="0"/>
        <c:ser>
          <c:idx val="3"/>
          <c:order val="3"/>
          <c:tx>
            <c:strRef>
              <c:f>Feuil2!$C$2</c:f>
              <c:strCache>
                <c:ptCount val="1"/>
                <c:pt idx="0">
                  <c:v>objectif</c:v>
                </c:pt>
              </c:strCache>
            </c:strRef>
          </c:tx>
          <c:spPr>
            <a:noFill/>
            <a:ln w="25400">
              <a:noFill/>
            </a:ln>
            <a:effectLst/>
          </c:spPr>
          <c:invertIfNegative val="0"/>
          <c:cat>
            <c:strRef>
              <c:f>Feuil2!$B$3:$B$10</c:f>
              <c:strCache>
                <c:ptCount val="8"/>
                <c:pt idx="0">
                  <c:v>Zone1</c:v>
                </c:pt>
                <c:pt idx="1">
                  <c:v>Zone2</c:v>
                </c:pt>
                <c:pt idx="2">
                  <c:v>Zone3</c:v>
                </c:pt>
                <c:pt idx="3">
                  <c:v>Zone4</c:v>
                </c:pt>
                <c:pt idx="4">
                  <c:v>Zone5</c:v>
                </c:pt>
                <c:pt idx="5">
                  <c:v>Zone6</c:v>
                </c:pt>
                <c:pt idx="6">
                  <c:v>Zone7</c:v>
                </c:pt>
                <c:pt idx="7">
                  <c:v>Zone8</c:v>
                </c:pt>
              </c:strCache>
            </c:strRef>
          </c:cat>
          <c:val>
            <c:numRef>
              <c:f>Feuil2!$C$3:$C$10</c:f>
              <c:numCache>
                <c:formatCode>General</c:formatCode>
                <c:ptCount val="8"/>
                <c:pt idx="0">
                  <c:v>141</c:v>
                </c:pt>
                <c:pt idx="1">
                  <c:v>176</c:v>
                </c:pt>
                <c:pt idx="2">
                  <c:v>172</c:v>
                </c:pt>
                <c:pt idx="3">
                  <c:v>165</c:v>
                </c:pt>
                <c:pt idx="4">
                  <c:v>190</c:v>
                </c:pt>
                <c:pt idx="5">
                  <c:v>130</c:v>
                </c:pt>
                <c:pt idx="6">
                  <c:v>166</c:v>
                </c:pt>
                <c:pt idx="7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17-4B76-A8B7-8C981AFBBEEA}"/>
            </c:ext>
          </c:extLst>
        </c:ser>
        <c:ser>
          <c:idx val="4"/>
          <c:order val="4"/>
          <c:tx>
            <c:strRef>
              <c:f>Feuil2!$F$2</c:f>
              <c:strCache>
                <c:ptCount val="1"/>
                <c:pt idx="0">
                  <c:v>vert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cat>
            <c:strRef>
              <c:f>Feuil2!$B$3:$B$10</c:f>
              <c:strCache>
                <c:ptCount val="8"/>
                <c:pt idx="0">
                  <c:v>Zone1</c:v>
                </c:pt>
                <c:pt idx="1">
                  <c:v>Zone2</c:v>
                </c:pt>
                <c:pt idx="2">
                  <c:v>Zone3</c:v>
                </c:pt>
                <c:pt idx="3">
                  <c:v>Zone4</c:v>
                </c:pt>
                <c:pt idx="4">
                  <c:v>Zone5</c:v>
                </c:pt>
                <c:pt idx="5">
                  <c:v>Zone6</c:v>
                </c:pt>
                <c:pt idx="6">
                  <c:v>Zone7</c:v>
                </c:pt>
                <c:pt idx="7">
                  <c:v>Zone8</c:v>
                </c:pt>
              </c:strCache>
            </c:strRef>
          </c:cat>
          <c:val>
            <c:numRef>
              <c:f>Feuil2!$F$3:$F$10</c:f>
              <c:numCache>
                <c:formatCode>General</c:formatCode>
                <c:ptCount val="8"/>
                <c:pt idx="0">
                  <c:v>53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70</c:v>
                </c:pt>
                <c:pt idx="6">
                  <c:v>17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17-4B76-A8B7-8C981AFBB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47356992"/>
        <c:axId val="-247370048"/>
      </c:barChart>
      <c:lineChart>
        <c:grouping val="standard"/>
        <c:varyColors val="0"/>
        <c:ser>
          <c:idx val="0"/>
          <c:order val="0"/>
          <c:tx>
            <c:strRef>
              <c:f>Feuil2!$C$2</c:f>
              <c:strCache>
                <c:ptCount val="1"/>
                <c:pt idx="0">
                  <c:v>objectif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Feuil2!$B$3:$B$10</c:f>
              <c:strCache>
                <c:ptCount val="8"/>
                <c:pt idx="0">
                  <c:v>Zone1</c:v>
                </c:pt>
                <c:pt idx="1">
                  <c:v>Zone2</c:v>
                </c:pt>
                <c:pt idx="2">
                  <c:v>Zone3</c:v>
                </c:pt>
                <c:pt idx="3">
                  <c:v>Zone4</c:v>
                </c:pt>
                <c:pt idx="4">
                  <c:v>Zone5</c:v>
                </c:pt>
                <c:pt idx="5">
                  <c:v>Zone6</c:v>
                </c:pt>
                <c:pt idx="6">
                  <c:v>Zone7</c:v>
                </c:pt>
                <c:pt idx="7">
                  <c:v>Zone8</c:v>
                </c:pt>
              </c:strCache>
            </c:strRef>
          </c:cat>
          <c:val>
            <c:numRef>
              <c:f>Feuil2!$C$3:$C$10</c:f>
              <c:numCache>
                <c:formatCode>General</c:formatCode>
                <c:ptCount val="8"/>
                <c:pt idx="0">
                  <c:v>141</c:v>
                </c:pt>
                <c:pt idx="1">
                  <c:v>176</c:v>
                </c:pt>
                <c:pt idx="2">
                  <c:v>172</c:v>
                </c:pt>
                <c:pt idx="3">
                  <c:v>165</c:v>
                </c:pt>
                <c:pt idx="4">
                  <c:v>190</c:v>
                </c:pt>
                <c:pt idx="5">
                  <c:v>130</c:v>
                </c:pt>
                <c:pt idx="6">
                  <c:v>166</c:v>
                </c:pt>
                <c:pt idx="7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17-4B76-A8B7-8C981AFBBEEA}"/>
            </c:ext>
          </c:extLst>
        </c:ser>
        <c:ser>
          <c:idx val="5"/>
          <c:order val="5"/>
          <c:tx>
            <c:strRef>
              <c:f>Feuil2!$G$2</c:f>
              <c:strCache>
                <c:ptCount val="1"/>
                <c:pt idx="0">
                  <c:v>min+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E2C8FDC4-47F6-4E72-AFD8-167D98469E2D}" type="CELLRANGE">
                      <a:rPr lang="en-US"/>
                      <a:pPr/>
                      <a:t>[PLAGECELL]</a:t>
                    </a:fld>
                    <a:endParaRPr lang="fr-CI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D17-4B76-A8B7-8C981AFBBEE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D17-4B76-A8B7-8C981AFBBEE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D17-4B76-A8B7-8C981AFBBEE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DD17-4B76-A8B7-8C981AFBBEE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DD17-4B76-A8B7-8C981AFBBEE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BB42A55-DDC3-4FCE-87A6-DF00D473C1E9}" type="CELLRANGE">
                      <a:rPr lang="fr-CI"/>
                      <a:pPr/>
                      <a:t>[PLAGECELL]</a:t>
                    </a:fld>
                    <a:endParaRPr lang="fr-CI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DD17-4B76-A8B7-8C981AFBBEE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DD17-4B76-A8B7-8C981AFBBEE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DD17-4B76-A8B7-8C981AFBBE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Feuil2!$B$3:$B$10</c:f>
              <c:strCache>
                <c:ptCount val="8"/>
                <c:pt idx="0">
                  <c:v>Zone1</c:v>
                </c:pt>
                <c:pt idx="1">
                  <c:v>Zone2</c:v>
                </c:pt>
                <c:pt idx="2">
                  <c:v>Zone3</c:v>
                </c:pt>
                <c:pt idx="3">
                  <c:v>Zone4</c:v>
                </c:pt>
                <c:pt idx="4">
                  <c:v>Zone5</c:v>
                </c:pt>
                <c:pt idx="5">
                  <c:v>Zone6</c:v>
                </c:pt>
                <c:pt idx="6">
                  <c:v>Zone7</c:v>
                </c:pt>
                <c:pt idx="7">
                  <c:v>Zone8</c:v>
                </c:pt>
              </c:strCache>
            </c:strRef>
          </c:cat>
          <c:val>
            <c:numRef>
              <c:f>Feuil2!$G$3:$G$10</c:f>
              <c:numCache>
                <c:formatCode>General</c:formatCode>
                <c:ptCount val="8"/>
                <c:pt idx="0">
                  <c:v>141</c:v>
                </c:pt>
                <c:pt idx="1">
                  <c:v>#N/A</c:v>
                </c:pt>
                <c:pt idx="2">
                  <c:v>172</c:v>
                </c:pt>
                <c:pt idx="3">
                  <c:v>#N/A</c:v>
                </c:pt>
                <c:pt idx="4">
                  <c:v>#N/A</c:v>
                </c:pt>
                <c:pt idx="5">
                  <c:v>130</c:v>
                </c:pt>
                <c:pt idx="6">
                  <c:v>166</c:v>
                </c:pt>
                <c:pt idx="7">
                  <c:v>171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Feuil2!$I$3:$I$10</c15:f>
                <c15:dlblRangeCache>
                  <c:ptCount val="8"/>
                  <c:pt idx="0">
                    <c:v>+53 ▲ </c:v>
                  </c:pt>
                  <c:pt idx="2">
                    <c:v>+2 ▲ </c:v>
                  </c:pt>
                  <c:pt idx="5">
                    <c:v>+70 ▲ </c:v>
                  </c:pt>
                  <c:pt idx="6">
                    <c:v>+17 ▲ </c:v>
                  </c:pt>
                  <c:pt idx="7">
                    <c:v>+26 ▲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DD17-4B76-A8B7-8C981AFBBEEA}"/>
            </c:ext>
          </c:extLst>
        </c:ser>
        <c:ser>
          <c:idx val="6"/>
          <c:order val="6"/>
          <c:tx>
            <c:strRef>
              <c:f>Feuil2!$H$2</c:f>
              <c:strCache>
                <c:ptCount val="1"/>
                <c:pt idx="0">
                  <c:v>min-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DD17-4B76-A8B7-8C981AFBBEE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DD17-4B76-A8B7-8C981AFBBEE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fr-CI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DD17-4B76-A8B7-8C981AFBBEE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DD17-4B76-A8B7-8C981AFBBEE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DD17-4B76-A8B7-8C981AFBBEE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DD17-4B76-A8B7-8C981AFBBEE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DD17-4B76-A8B7-8C981AFBBEE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3E00F09-D471-4358-80E1-AA44A72D513C}" type="CELLRANGE">
                      <a:rPr lang="en-US"/>
                      <a:pPr/>
                      <a:t>[PLAGECELL]</a:t>
                    </a:fld>
                    <a:endParaRPr lang="fr-CI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DD17-4B76-A8B7-8C981AFBBE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Feuil2!$B$3:$B$10</c:f>
              <c:strCache>
                <c:ptCount val="8"/>
                <c:pt idx="0">
                  <c:v>Zone1</c:v>
                </c:pt>
                <c:pt idx="1">
                  <c:v>Zone2</c:v>
                </c:pt>
                <c:pt idx="2">
                  <c:v>Zone3</c:v>
                </c:pt>
                <c:pt idx="3">
                  <c:v>Zone4</c:v>
                </c:pt>
                <c:pt idx="4">
                  <c:v>Zone5</c:v>
                </c:pt>
                <c:pt idx="5">
                  <c:v>Zone6</c:v>
                </c:pt>
                <c:pt idx="6">
                  <c:v>Zone7</c:v>
                </c:pt>
                <c:pt idx="7">
                  <c:v>Zone8</c:v>
                </c:pt>
              </c:strCache>
            </c:strRef>
          </c:cat>
          <c:val>
            <c:numRef>
              <c:f>Feuil2!$H$3:$H$10</c:f>
              <c:numCache>
                <c:formatCode>General</c:formatCode>
                <c:ptCount val="8"/>
                <c:pt idx="0">
                  <c:v>#N/A</c:v>
                </c:pt>
                <c:pt idx="1">
                  <c:v>110</c:v>
                </c:pt>
                <c:pt idx="2">
                  <c:v>#N/A</c:v>
                </c:pt>
                <c:pt idx="3">
                  <c:v>102</c:v>
                </c:pt>
                <c:pt idx="4">
                  <c:v>155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Feuil2!$J$3:$J$10</c15:f>
                <c15:dlblRangeCache>
                  <c:ptCount val="8"/>
                  <c:pt idx="1">
                    <c:v>-66 ▼</c:v>
                  </c:pt>
                  <c:pt idx="3">
                    <c:v>-63 ▼</c:v>
                  </c:pt>
                  <c:pt idx="4">
                    <c:v>-35 ▼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DD17-4B76-A8B7-8C981AFBB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7349920"/>
        <c:axId val="-247347744"/>
      </c:lineChart>
      <c:catAx>
        <c:axId val="-24734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47347744"/>
        <c:crosses val="autoZero"/>
        <c:auto val="1"/>
        <c:lblAlgn val="ctr"/>
        <c:lblOffset val="100"/>
        <c:noMultiLvlLbl val="0"/>
      </c:catAx>
      <c:valAx>
        <c:axId val="-2473477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247349920"/>
        <c:crosses val="autoZero"/>
        <c:crossBetween val="between"/>
      </c:valAx>
      <c:valAx>
        <c:axId val="-2473700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47356992"/>
        <c:crosses val="max"/>
        <c:crossBetween val="between"/>
      </c:valAx>
      <c:catAx>
        <c:axId val="-247356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47370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345281</xdr:colOff>
      <xdr:row>41</xdr:row>
      <xdr:rowOff>95250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607218</xdr:colOff>
      <xdr:row>10</xdr:row>
      <xdr:rowOff>182165</xdr:rowOff>
    </xdr:from>
    <xdr:to>
      <xdr:col>14</xdr:col>
      <xdr:colOff>309562</xdr:colOff>
      <xdr:row>41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tabSelected="1" zoomScale="55" zoomScaleNormal="55" workbookViewId="0">
      <selection activeCell="R15" sqref="R15"/>
    </sheetView>
  </sheetViews>
  <sheetFormatPr baseColWidth="10" defaultRowHeight="14.4" x14ac:dyDescent="0.3"/>
  <cols>
    <col min="5" max="5" width="13.44140625" customWidth="1"/>
  </cols>
  <sheetData>
    <row r="1" spans="1:10" x14ac:dyDescent="0.3">
      <c r="A1" t="s">
        <v>17</v>
      </c>
      <c r="I1" s="1" t="s">
        <v>10</v>
      </c>
    </row>
    <row r="2" spans="1:10" x14ac:dyDescent="0.3">
      <c r="C2" t="s">
        <v>14</v>
      </c>
      <c r="D2" t="s">
        <v>13</v>
      </c>
      <c r="E2" t="s">
        <v>8</v>
      </c>
      <c r="F2" t="s">
        <v>9</v>
      </c>
      <c r="G2" t="s">
        <v>11</v>
      </c>
      <c r="H2" t="s">
        <v>12</v>
      </c>
      <c r="I2" t="s">
        <v>15</v>
      </c>
      <c r="J2" t="s">
        <v>16</v>
      </c>
    </row>
    <row r="3" spans="1:10" x14ac:dyDescent="0.3">
      <c r="B3" t="s">
        <v>0</v>
      </c>
      <c r="C3">
        <f ca="1">RANDBETWEEN(100,200)</f>
        <v>131</v>
      </c>
      <c r="D3">
        <f ca="1">RANDBETWEEN(100,200)</f>
        <v>120</v>
      </c>
      <c r="E3">
        <f ca="1">IF(D3-C3&lt;0,ABS(D3-C3),0)</f>
        <v>11</v>
      </c>
      <c r="F3">
        <f ca="1">IF(D3-C3&gt;0,D3-C3,0)</f>
        <v>0</v>
      </c>
      <c r="G3" t="e">
        <f ca="1">IF(D3-C3&gt;0,MIN(C3:D3),NA())</f>
        <v>#N/A</v>
      </c>
      <c r="H3">
        <f ca="1">IF(D3-C3&lt;0,MIN(C3:D3),NA())</f>
        <v>120</v>
      </c>
      <c r="I3" s="2" t="str">
        <f ca="1">IF(D3-C3&gt;0,D3-C3,"")</f>
        <v/>
      </c>
      <c r="J3" s="2">
        <f ca="1">IF(D3-C3&lt;0,D3-C3,"")</f>
        <v>-11</v>
      </c>
    </row>
    <row r="4" spans="1:10" x14ac:dyDescent="0.3">
      <c r="B4" t="s">
        <v>1</v>
      </c>
      <c r="C4">
        <f t="shared" ref="C4:D10" ca="1" si="0">RANDBETWEEN(100,200)</f>
        <v>168</v>
      </c>
      <c r="D4">
        <f t="shared" ca="1" si="0"/>
        <v>104</v>
      </c>
      <c r="E4">
        <f ca="1">IF(D4-C4&lt;0,ABS(D4-C4),0)</f>
        <v>64</v>
      </c>
      <c r="F4">
        <f t="shared" ref="F4:F10" ca="1" si="1">IF(D4-C4&gt;0,D4-C4,0)</f>
        <v>0</v>
      </c>
      <c r="G4" t="e">
        <f t="shared" ref="G4:G10" ca="1" si="2">IF(D4-C4&gt;0,MIN(C4:D4),NA())</f>
        <v>#N/A</v>
      </c>
      <c r="H4">
        <f t="shared" ref="H4:H10" ca="1" si="3">IF(D4-C4&lt;0,MIN(C4:D4),NA())</f>
        <v>104</v>
      </c>
      <c r="I4" s="2" t="str">
        <f t="shared" ref="I4:I10" ca="1" si="4">IF(D4-C4&gt;0,D4-C4,"")</f>
        <v/>
      </c>
      <c r="J4" s="2">
        <f t="shared" ref="J4:J10" ca="1" si="5">IF(D4-C4&lt;0,D4-C4,"")</f>
        <v>-64</v>
      </c>
    </row>
    <row r="5" spans="1:10" x14ac:dyDescent="0.3">
      <c r="B5" t="s">
        <v>2</v>
      </c>
      <c r="C5">
        <f t="shared" ca="1" si="0"/>
        <v>113</v>
      </c>
      <c r="D5">
        <f t="shared" ca="1" si="0"/>
        <v>144</v>
      </c>
      <c r="E5">
        <f t="shared" ref="E5:E10" ca="1" si="6">IF(D5-C5&lt;0,ABS(D5-C5),0)</f>
        <v>0</v>
      </c>
      <c r="F5">
        <f t="shared" ca="1" si="1"/>
        <v>31</v>
      </c>
      <c r="G5">
        <f t="shared" ca="1" si="2"/>
        <v>113</v>
      </c>
      <c r="H5" t="e">
        <f t="shared" ca="1" si="3"/>
        <v>#N/A</v>
      </c>
      <c r="I5" s="2">
        <f t="shared" ca="1" si="4"/>
        <v>31</v>
      </c>
      <c r="J5" s="2" t="str">
        <f t="shared" ca="1" si="5"/>
        <v/>
      </c>
    </row>
    <row r="6" spans="1:10" x14ac:dyDescent="0.3">
      <c r="B6" t="s">
        <v>3</v>
      </c>
      <c r="C6">
        <f t="shared" ca="1" si="0"/>
        <v>194</v>
      </c>
      <c r="D6">
        <f t="shared" ca="1" si="0"/>
        <v>184</v>
      </c>
      <c r="E6">
        <f t="shared" ca="1" si="6"/>
        <v>10</v>
      </c>
      <c r="F6">
        <f t="shared" ca="1" si="1"/>
        <v>0</v>
      </c>
      <c r="G6" t="e">
        <f t="shared" ca="1" si="2"/>
        <v>#N/A</v>
      </c>
      <c r="H6">
        <f t="shared" ca="1" si="3"/>
        <v>184</v>
      </c>
      <c r="I6" s="2" t="str">
        <f t="shared" ca="1" si="4"/>
        <v/>
      </c>
      <c r="J6" s="2">
        <f t="shared" ca="1" si="5"/>
        <v>-10</v>
      </c>
    </row>
    <row r="7" spans="1:10" x14ac:dyDescent="0.3">
      <c r="B7" t="s">
        <v>4</v>
      </c>
      <c r="C7">
        <f t="shared" ca="1" si="0"/>
        <v>170</v>
      </c>
      <c r="D7">
        <f t="shared" ca="1" si="0"/>
        <v>144</v>
      </c>
      <c r="E7">
        <f t="shared" ca="1" si="6"/>
        <v>26</v>
      </c>
      <c r="F7">
        <f t="shared" ca="1" si="1"/>
        <v>0</v>
      </c>
      <c r="G7" t="e">
        <f t="shared" ca="1" si="2"/>
        <v>#N/A</v>
      </c>
      <c r="H7">
        <f t="shared" ca="1" si="3"/>
        <v>144</v>
      </c>
      <c r="I7" s="2" t="str">
        <f t="shared" ca="1" si="4"/>
        <v/>
      </c>
      <c r="J7" s="2">
        <f t="shared" ca="1" si="5"/>
        <v>-26</v>
      </c>
    </row>
    <row r="8" spans="1:10" x14ac:dyDescent="0.3">
      <c r="B8" t="s">
        <v>5</v>
      </c>
      <c r="C8">
        <f t="shared" ca="1" si="0"/>
        <v>109</v>
      </c>
      <c r="D8">
        <f t="shared" ca="1" si="0"/>
        <v>173</v>
      </c>
      <c r="E8">
        <f t="shared" ca="1" si="6"/>
        <v>0</v>
      </c>
      <c r="F8">
        <f t="shared" ca="1" si="1"/>
        <v>64</v>
      </c>
      <c r="G8">
        <f t="shared" ca="1" si="2"/>
        <v>109</v>
      </c>
      <c r="H8" t="e">
        <f t="shared" ca="1" si="3"/>
        <v>#N/A</v>
      </c>
      <c r="I8" s="2">
        <f t="shared" ca="1" si="4"/>
        <v>64</v>
      </c>
      <c r="J8" s="2" t="str">
        <f t="shared" ca="1" si="5"/>
        <v/>
      </c>
    </row>
    <row r="9" spans="1:10" x14ac:dyDescent="0.3">
      <c r="B9" t="s">
        <v>6</v>
      </c>
      <c r="C9">
        <f t="shared" ca="1" si="0"/>
        <v>116</v>
      </c>
      <c r="D9">
        <f t="shared" ca="1" si="0"/>
        <v>135</v>
      </c>
      <c r="E9">
        <f t="shared" ca="1" si="6"/>
        <v>0</v>
      </c>
      <c r="F9">
        <f t="shared" ca="1" si="1"/>
        <v>19</v>
      </c>
      <c r="G9">
        <f t="shared" ca="1" si="2"/>
        <v>116</v>
      </c>
      <c r="H9" t="e">
        <f t="shared" ca="1" si="3"/>
        <v>#N/A</v>
      </c>
      <c r="I9" s="2">
        <f t="shared" ca="1" si="4"/>
        <v>19</v>
      </c>
      <c r="J9" s="2" t="str">
        <f t="shared" ca="1" si="5"/>
        <v/>
      </c>
    </row>
    <row r="10" spans="1:10" x14ac:dyDescent="0.3">
      <c r="B10" t="s">
        <v>7</v>
      </c>
      <c r="C10">
        <f t="shared" ca="1" si="0"/>
        <v>117</v>
      </c>
      <c r="D10">
        <f t="shared" ca="1" si="0"/>
        <v>154</v>
      </c>
      <c r="E10">
        <f t="shared" ca="1" si="6"/>
        <v>0</v>
      </c>
      <c r="F10">
        <f t="shared" ca="1" si="1"/>
        <v>37</v>
      </c>
      <c r="G10">
        <f t="shared" ca="1" si="2"/>
        <v>117</v>
      </c>
      <c r="H10" t="e">
        <f t="shared" ca="1" si="3"/>
        <v>#N/A</v>
      </c>
      <c r="I10" s="2">
        <f t="shared" ca="1" si="4"/>
        <v>37</v>
      </c>
      <c r="J10" s="2" t="str">
        <f t="shared" ca="1" si="5"/>
        <v/>
      </c>
    </row>
    <row r="11" spans="1:10" x14ac:dyDescent="0.3">
      <c r="J11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1"/>
  <sheetViews>
    <sheetView showGridLines="0" zoomScale="80" zoomScaleNormal="80" workbookViewId="0">
      <selection activeCell="P25" sqref="P25"/>
    </sheetView>
  </sheetViews>
  <sheetFormatPr baseColWidth="10" defaultRowHeight="14.4" x14ac:dyDescent="0.3"/>
  <cols>
    <col min="5" max="5" width="13.44140625" customWidth="1"/>
  </cols>
  <sheetData>
    <row r="1" spans="2:11" x14ac:dyDescent="0.3">
      <c r="E1" t="s">
        <v>17</v>
      </c>
      <c r="I1" s="1"/>
      <c r="K1" s="1" t="s">
        <v>10</v>
      </c>
    </row>
    <row r="2" spans="2:11" x14ac:dyDescent="0.3">
      <c r="C2" t="s">
        <v>14</v>
      </c>
      <c r="D2" t="s">
        <v>13</v>
      </c>
      <c r="E2" t="s">
        <v>8</v>
      </c>
      <c r="F2" t="s">
        <v>9</v>
      </c>
      <c r="G2" t="s">
        <v>11</v>
      </c>
      <c r="H2" t="s">
        <v>12</v>
      </c>
      <c r="I2" t="s">
        <v>18</v>
      </c>
      <c r="J2" t="s">
        <v>19</v>
      </c>
    </row>
    <row r="3" spans="2:11" x14ac:dyDescent="0.3">
      <c r="B3" t="s">
        <v>0</v>
      </c>
      <c r="C3">
        <f ca="1">RANDBETWEEN(100,200)</f>
        <v>141</v>
      </c>
      <c r="D3">
        <f ca="1">RANDBETWEEN(100,200)</f>
        <v>194</v>
      </c>
      <c r="E3">
        <f ca="1">IF(D3-C3&lt;0,ABS(D3-C3),0)</f>
        <v>0</v>
      </c>
      <c r="F3">
        <f ca="1">IF(D3-C3&gt;0,D3-C3,0)</f>
        <v>53</v>
      </c>
      <c r="G3">
        <f ca="1">IF(D3-C3&gt;0,MIN(C3:D3),NA())</f>
        <v>141</v>
      </c>
      <c r="H3" t="e">
        <f ca="1">IF(D3-C3&lt;0,MIN(C3:D3),NA())</f>
        <v>#N/A</v>
      </c>
      <c r="I3" s="3">
        <f ca="1">IF(D3-C3&lt;0,"",D3-C3)</f>
        <v>53</v>
      </c>
      <c r="J3" s="3" t="str">
        <f ca="1">IF(D3-C3&gt;0,"",D3-C3)</f>
        <v/>
      </c>
    </row>
    <row r="4" spans="2:11" x14ac:dyDescent="0.3">
      <c r="B4" t="s">
        <v>1</v>
      </c>
      <c r="C4">
        <f t="shared" ref="C4:D10" ca="1" si="0">RANDBETWEEN(100,200)</f>
        <v>176</v>
      </c>
      <c r="D4">
        <f t="shared" ca="1" si="0"/>
        <v>110</v>
      </c>
      <c r="E4">
        <f t="shared" ref="E4:E10" ca="1" si="1">IF(D4-C4&lt;0,ABS(D4-C4),0)</f>
        <v>66</v>
      </c>
      <c r="F4">
        <f t="shared" ref="F4:F10" ca="1" si="2">IF(D4-C4&gt;0,D4-C4,0)</f>
        <v>0</v>
      </c>
      <c r="G4" t="e">
        <f t="shared" ref="G4:G10" ca="1" si="3">IF(D4-C4&gt;0,MIN(C4:D4),NA())</f>
        <v>#N/A</v>
      </c>
      <c r="H4">
        <f t="shared" ref="H4:H10" ca="1" si="4">IF(D4-C4&lt;0,MIN(C4:D4),NA())</f>
        <v>110</v>
      </c>
      <c r="I4" s="3" t="str">
        <f t="shared" ref="I4:I10" ca="1" si="5">IF(D4-C4&lt;0,"",D4-C4)</f>
        <v/>
      </c>
      <c r="J4" s="3">
        <f t="shared" ref="J4:J10" ca="1" si="6">IF(D4-C4&gt;0,"",D4-C4)</f>
        <v>-66</v>
      </c>
    </row>
    <row r="5" spans="2:11" x14ac:dyDescent="0.3">
      <c r="B5" t="s">
        <v>2</v>
      </c>
      <c r="C5">
        <f t="shared" ca="1" si="0"/>
        <v>172</v>
      </c>
      <c r="D5">
        <f t="shared" ca="1" si="0"/>
        <v>174</v>
      </c>
      <c r="E5">
        <f t="shared" ca="1" si="1"/>
        <v>0</v>
      </c>
      <c r="F5">
        <f t="shared" ca="1" si="2"/>
        <v>2</v>
      </c>
      <c r="G5">
        <f t="shared" ca="1" si="3"/>
        <v>172</v>
      </c>
      <c r="H5" t="e">
        <f t="shared" ca="1" si="4"/>
        <v>#N/A</v>
      </c>
      <c r="I5" s="3">
        <f t="shared" ca="1" si="5"/>
        <v>2</v>
      </c>
      <c r="J5" s="3" t="str">
        <f t="shared" ca="1" si="6"/>
        <v/>
      </c>
    </row>
    <row r="6" spans="2:11" x14ac:dyDescent="0.3">
      <c r="B6" t="s">
        <v>3</v>
      </c>
      <c r="C6">
        <f t="shared" ca="1" si="0"/>
        <v>165</v>
      </c>
      <c r="D6">
        <f t="shared" ca="1" si="0"/>
        <v>102</v>
      </c>
      <c r="E6">
        <f t="shared" ca="1" si="1"/>
        <v>63</v>
      </c>
      <c r="F6">
        <f t="shared" ca="1" si="2"/>
        <v>0</v>
      </c>
      <c r="G6" t="e">
        <f t="shared" ca="1" si="3"/>
        <v>#N/A</v>
      </c>
      <c r="H6">
        <f t="shared" ca="1" si="4"/>
        <v>102</v>
      </c>
      <c r="I6" s="3" t="str">
        <f t="shared" ca="1" si="5"/>
        <v/>
      </c>
      <c r="J6" s="3">
        <f t="shared" ca="1" si="6"/>
        <v>-63</v>
      </c>
    </row>
    <row r="7" spans="2:11" x14ac:dyDescent="0.3">
      <c r="B7" t="s">
        <v>4</v>
      </c>
      <c r="C7">
        <f t="shared" ca="1" si="0"/>
        <v>190</v>
      </c>
      <c r="D7">
        <f t="shared" ca="1" si="0"/>
        <v>155</v>
      </c>
      <c r="E7">
        <f t="shared" ca="1" si="1"/>
        <v>35</v>
      </c>
      <c r="F7">
        <f t="shared" ca="1" si="2"/>
        <v>0</v>
      </c>
      <c r="G7" t="e">
        <f t="shared" ca="1" si="3"/>
        <v>#N/A</v>
      </c>
      <c r="H7">
        <f t="shared" ca="1" si="4"/>
        <v>155</v>
      </c>
      <c r="I7" s="3" t="str">
        <f t="shared" ca="1" si="5"/>
        <v/>
      </c>
      <c r="J7" s="3">
        <f t="shared" ca="1" si="6"/>
        <v>-35</v>
      </c>
    </row>
    <row r="8" spans="2:11" x14ac:dyDescent="0.3">
      <c r="B8" t="s">
        <v>5</v>
      </c>
      <c r="C8">
        <f t="shared" ca="1" si="0"/>
        <v>130</v>
      </c>
      <c r="D8">
        <f t="shared" ca="1" si="0"/>
        <v>200</v>
      </c>
      <c r="E8">
        <f t="shared" ca="1" si="1"/>
        <v>0</v>
      </c>
      <c r="F8">
        <f t="shared" ca="1" si="2"/>
        <v>70</v>
      </c>
      <c r="G8">
        <f t="shared" ca="1" si="3"/>
        <v>130</v>
      </c>
      <c r="H8" t="e">
        <f t="shared" ca="1" si="4"/>
        <v>#N/A</v>
      </c>
      <c r="I8" s="3">
        <f t="shared" ca="1" si="5"/>
        <v>70</v>
      </c>
      <c r="J8" s="3" t="str">
        <f t="shared" ca="1" si="6"/>
        <v/>
      </c>
    </row>
    <row r="9" spans="2:11" x14ac:dyDescent="0.3">
      <c r="B9" t="s">
        <v>6</v>
      </c>
      <c r="C9">
        <f t="shared" ca="1" si="0"/>
        <v>166</v>
      </c>
      <c r="D9">
        <f t="shared" ca="1" si="0"/>
        <v>183</v>
      </c>
      <c r="E9">
        <f t="shared" ca="1" si="1"/>
        <v>0</v>
      </c>
      <c r="F9">
        <f t="shared" ca="1" si="2"/>
        <v>17</v>
      </c>
      <c r="G9">
        <f t="shared" ca="1" si="3"/>
        <v>166</v>
      </c>
      <c r="H9" t="e">
        <f t="shared" ca="1" si="4"/>
        <v>#N/A</v>
      </c>
      <c r="I9" s="3">
        <f t="shared" ca="1" si="5"/>
        <v>17</v>
      </c>
      <c r="J9" s="3" t="str">
        <f t="shared" ca="1" si="6"/>
        <v/>
      </c>
    </row>
    <row r="10" spans="2:11" x14ac:dyDescent="0.3">
      <c r="B10" t="s">
        <v>7</v>
      </c>
      <c r="C10">
        <f t="shared" ca="1" si="0"/>
        <v>171</v>
      </c>
      <c r="D10">
        <f t="shared" ca="1" si="0"/>
        <v>197</v>
      </c>
      <c r="E10">
        <f t="shared" ca="1" si="1"/>
        <v>0</v>
      </c>
      <c r="F10">
        <f t="shared" ca="1" si="2"/>
        <v>26</v>
      </c>
      <c r="G10">
        <f t="shared" ca="1" si="3"/>
        <v>171</v>
      </c>
      <c r="H10" t="e">
        <f t="shared" ca="1" si="4"/>
        <v>#N/A</v>
      </c>
      <c r="I10" s="3">
        <f t="shared" ca="1" si="5"/>
        <v>26</v>
      </c>
      <c r="J10" s="3" t="str">
        <f t="shared" ca="1" si="6"/>
        <v/>
      </c>
    </row>
    <row r="11" spans="2:11" x14ac:dyDescent="0.3">
      <c r="J11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BOUYGUES-CONSTRUCTION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KOFFI, Christian</dc:creator>
  <cp:lastModifiedBy>Christian KOFFI</cp:lastModifiedBy>
  <dcterms:created xsi:type="dcterms:W3CDTF">2019-02-11T22:52:09Z</dcterms:created>
  <dcterms:modified xsi:type="dcterms:W3CDTF">2022-02-09T15:05:49Z</dcterms:modified>
</cp:coreProperties>
</file>